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elacruz\Desktop\PARA CORREGIR PANAMÁ EN CIFRAS\"/>
    </mc:Choice>
  </mc:AlternateContent>
  <bookViews>
    <workbookView xWindow="0" yWindow="0" windowWidth="20730" windowHeight="11445"/>
  </bookViews>
  <sheets>
    <sheet name="Cuadro 5 Corregido" sheetId="8" r:id="rId1"/>
  </sheets>
  <definedNames>
    <definedName name="_xlnm.Print_Area" localSheetId="0">'Cuadro 5 Corregido'!$B$1:$L$61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8" l="1"/>
  <c r="D59" i="8"/>
  <c r="D58" i="8"/>
  <c r="K6" i="8"/>
  <c r="L27" i="8" s="1"/>
  <c r="I6" i="8"/>
  <c r="J20" i="8" s="1"/>
  <c r="G6" i="8"/>
  <c r="H21" i="8" s="1"/>
  <c r="E6" i="8"/>
  <c r="F26" i="8" s="1"/>
  <c r="C6" i="8"/>
  <c r="D29" i="8" s="1"/>
  <c r="F9" i="8" l="1"/>
  <c r="J17" i="8"/>
  <c r="J12" i="8"/>
  <c r="F20" i="8"/>
  <c r="J25" i="8"/>
  <c r="H16" i="8"/>
  <c r="J22" i="8"/>
  <c r="J27" i="8"/>
  <c r="H12" i="8"/>
  <c r="J24" i="8"/>
  <c r="J8" i="8"/>
  <c r="J15" i="8"/>
  <c r="H22" i="8"/>
  <c r="F27" i="8"/>
  <c r="F29" i="8"/>
  <c r="F8" i="8"/>
  <c r="L20" i="8"/>
  <c r="F10" i="8"/>
  <c r="F13" i="8"/>
  <c r="L14" i="8"/>
  <c r="J16" i="8"/>
  <c r="J18" i="8"/>
  <c r="F21" i="8"/>
  <c r="F23" i="8"/>
  <c r="H26" i="8"/>
  <c r="D28" i="8"/>
  <c r="D14" i="8"/>
  <c r="L9" i="8"/>
  <c r="F14" i="8"/>
  <c r="F18" i="8"/>
  <c r="D9" i="8"/>
  <c r="J10" i="8"/>
  <c r="J13" i="8"/>
  <c r="F15" i="8"/>
  <c r="H17" i="8"/>
  <c r="D20" i="8"/>
  <c r="J21" i="8"/>
  <c r="J23" i="8"/>
  <c r="J26" i="8"/>
  <c r="F28" i="8"/>
  <c r="H8" i="8"/>
  <c r="D10" i="8"/>
  <c r="L10" i="8"/>
  <c r="H13" i="8"/>
  <c r="D15" i="8"/>
  <c r="L15" i="8"/>
  <c r="H18" i="8"/>
  <c r="D21" i="8"/>
  <c r="L21" i="8"/>
  <c r="H23" i="8"/>
  <c r="L24" i="8"/>
  <c r="L25" i="8"/>
  <c r="H27" i="8"/>
  <c r="H29" i="8"/>
  <c r="H9" i="8"/>
  <c r="D12" i="8"/>
  <c r="L12" i="8"/>
  <c r="H14" i="8"/>
  <c r="D16" i="8"/>
  <c r="L16" i="8"/>
  <c r="L17" i="8"/>
  <c r="H20" i="8"/>
  <c r="D22" i="8"/>
  <c r="L22" i="8"/>
  <c r="D25" i="8"/>
  <c r="D26" i="8"/>
  <c r="L26" i="8"/>
  <c r="H28" i="8"/>
  <c r="D8" i="8"/>
  <c r="L8" i="8"/>
  <c r="J9" i="8"/>
  <c r="H10" i="8"/>
  <c r="F12" i="8"/>
  <c r="D13" i="8"/>
  <c r="L13" i="8"/>
  <c r="J14" i="8"/>
  <c r="H15" i="8"/>
  <c r="F16" i="8"/>
  <c r="D17" i="8"/>
  <c r="D18" i="8"/>
  <c r="L18" i="8"/>
  <c r="F22" i="8"/>
  <c r="D23" i="8"/>
  <c r="L23" i="8"/>
  <c r="F25" i="8"/>
  <c r="D27" i="8"/>
  <c r="L6" i="8" l="1"/>
  <c r="D6" i="8"/>
  <c r="F6" i="8"/>
  <c r="H6" i="8"/>
  <c r="J6" i="8"/>
</calcChain>
</file>

<file path=xl/sharedStrings.xml><?xml version="1.0" encoding="utf-8"?>
<sst xmlns="http://schemas.openxmlformats.org/spreadsheetml/2006/main" count="70" uniqueCount="33">
  <si>
    <t>Tipo de infracción</t>
  </si>
  <si>
    <t>Denuncias ambientales</t>
  </si>
  <si>
    <t>TOTAL</t>
  </si>
  <si>
    <t>Caza ilegal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</si>
  <si>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</si>
  <si>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</si>
  <si>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</si>
  <si>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</si>
  <si>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</si>
  <si>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</si>
  <si>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</si>
  <si>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</si>
  <si>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</si>
  <si>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</si>
  <si>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</si>
  <si>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</si>
  <si>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 xml:space="preserve">     biental  (EIA)  y  seguimiento  de PAMAS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</si>
  <si>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</si>
  <si>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</si>
  <si>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</si>
  <si>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</si>
  <si>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</si>
  <si>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Tráfico ilegal de madera</t>
  </si>
  <si>
    <t>Otras</t>
  </si>
  <si>
    <t>-    Cantidad nula o cero.</t>
  </si>
  <si>
    <t>Tala ilegal</t>
  </si>
  <si>
    <t>Rescate de fauna</t>
  </si>
  <si>
    <t>Cuadro 5.  DENUNCIAS AMBIENTALES EN LA REPÚBLICA, SEGÚN TIPO DE INFRACCIÓN: AÑOS 2019-23</t>
  </si>
  <si>
    <t>Fuente: Oficina de  Asesoría Legal, Ministerio de Ambiente (MiAmbiente).</t>
  </si>
  <si>
    <t>Contaminación por vertimiento de aguas servidas</t>
  </si>
  <si>
    <t>Incumplimiento de EIA  y seguimiento de PAMAS</t>
  </si>
  <si>
    <t>Otras infracciones</t>
  </si>
  <si>
    <t>Porcen-taje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</si>
</sst>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 applyFill="1" applyBorder="1"/>
    <xf numFmtId="0" fontId="1" fillId="0" borderId="0" xfId="1" applyFill="1"/>
    <xf numFmtId="0" fontId="1" fillId="0" borderId="1" xfId="1" applyFont="1" applyFill="1" applyBorder="1"/>
    <xf numFmtId="165" fontId="2" fillId="0" borderId="4" xfId="1" applyNumberFormat="1" applyFont="1" applyFill="1" applyBorder="1"/>
    <xf numFmtId="0" fontId="1" fillId="0" borderId="3" xfId="1" applyFont="1" applyFill="1" applyBorder="1"/>
    <xf numFmtId="165" fontId="1" fillId="0" borderId="4" xfId="1" applyNumberFormat="1" applyFont="1" applyFill="1" applyBorder="1"/>
    <xf numFmtId="164" fontId="1" fillId="0" borderId="0" xfId="1" applyNumberFormat="1" applyFont="1" applyFill="1" applyBorder="1"/>
    <xf numFmtId="0" fontId="1" fillId="0" borderId="0" xfId="1" applyFont="1" applyFill="1" applyBorder="1"/>
    <xf numFmtId="165" fontId="1" fillId="0" borderId="0" xfId="1" applyNumberFormat="1" applyFill="1"/>
    <xf numFmtId="1" fontId="1" fillId="0" borderId="0" xfId="1" applyNumberFormat="1" applyFill="1" applyBorder="1"/>
    <xf numFmtId="0" fontId="1" fillId="0" borderId="0" xfId="1" quotePrefix="1" applyFont="1" applyFill="1" applyBorder="1"/>
    <xf numFmtId="164" fontId="1" fillId="0" borderId="0" xfId="1" applyNumberFormat="1" applyFill="1" applyBorder="1"/>
    <xf numFmtId="0" fontId="3" fillId="0" borderId="0" xfId="1" applyFont="1" applyFill="1" applyBorder="1"/>
    <xf numFmtId="164" fontId="1" fillId="0" borderId="0" xfId="1" applyNumberFormat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0" fillId="0" borderId="0" xfId="0" applyFill="1"/>
    <xf numFmtId="165" fontId="3" fillId="0" borderId="0" xfId="0" applyNumberFormat="1" applyFont="1" applyFill="1"/>
    <xf numFmtId="0" fontId="1" fillId="0" borderId="0" xfId="0" applyFont="1" applyFill="1"/>
    <xf numFmtId="165" fontId="1" fillId="0" borderId="4" xfId="1" applyNumberFormat="1" applyFont="1" applyFill="1" applyBorder="1" applyAlignment="1">
      <alignment horizontal="right"/>
    </xf>
    <xf numFmtId="0" fontId="1" fillId="0" borderId="3" xfId="1" applyFont="1" applyFill="1" applyBorder="1" applyAlignment="1">
      <alignment horizontal="justify" wrapText="1"/>
    </xf>
    <xf numFmtId="0" fontId="2" fillId="0" borderId="0" xfId="1" applyFont="1" applyFill="1" applyBorder="1" applyAlignment="1">
      <alignment horizontal="center" wrapText="1"/>
    </xf>
    <xf numFmtId="3" fontId="2" fillId="0" borderId="4" xfId="1" applyNumberFormat="1" applyFont="1" applyFill="1" applyBorder="1"/>
    <xf numFmtId="0" fontId="2" fillId="0" borderId="4" xfId="0" applyFont="1" applyFill="1" applyBorder="1"/>
    <xf numFmtId="164" fontId="2" fillId="0" borderId="4" xfId="1" applyNumberFormat="1" applyFont="1" applyFill="1" applyBorder="1"/>
    <xf numFmtId="3" fontId="1" fillId="0" borderId="4" xfId="1" applyNumberFormat="1" applyFont="1" applyFill="1" applyBorder="1"/>
    <xf numFmtId="0" fontId="0" fillId="0" borderId="4" xfId="0" applyFill="1" applyBorder="1"/>
    <xf numFmtId="164" fontId="1" fillId="0" borderId="4" xfId="1" applyNumberFormat="1" applyFont="1" applyFill="1" applyBorder="1"/>
    <xf numFmtId="0" fontId="0" fillId="0" borderId="4" xfId="0" applyFill="1" applyBorder="1" applyAlignment="1">
      <alignment horizontal="right"/>
    </xf>
    <xf numFmtId="3" fontId="1" fillId="0" borderId="4" xfId="1" quotePrefix="1" applyNumberFormat="1" applyFont="1" applyFill="1" applyBorder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0" fontId="0" fillId="0" borderId="4" xfId="0" quotePrefix="1" applyFill="1" applyBorder="1" applyAlignment="1">
      <alignment horizontal="right"/>
    </xf>
    <xf numFmtId="0" fontId="1" fillId="0" borderId="2" xfId="1" applyFont="1" applyFill="1" applyBorder="1"/>
    <xf numFmtId="164" fontId="1" fillId="0" borderId="2" xfId="1" applyNumberFormat="1" applyFont="1" applyFill="1" applyBorder="1"/>
    <xf numFmtId="3" fontId="1" fillId="0" borderId="2" xfId="1" applyNumberFormat="1" applyFont="1" applyFill="1" applyBorder="1"/>
    <xf numFmtId="0" fontId="0" fillId="0" borderId="2" xfId="0" applyFill="1" applyBorder="1"/>
    <xf numFmtId="1" fontId="1" fillId="0" borderId="2" xfId="1" applyNumberFormat="1" applyFill="1" applyBorder="1"/>
    <xf numFmtId="0" fontId="2" fillId="0" borderId="5" xfId="0" applyFont="1" applyFill="1" applyBorder="1"/>
    <xf numFmtId="0" fontId="0" fillId="0" borderId="5" xfId="0" applyFill="1" applyBorder="1"/>
    <xf numFmtId="0" fontId="1" fillId="0" borderId="5" xfId="0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5" xfId="0" quotePrefix="1" applyFill="1" applyBorder="1" applyAlignment="1">
      <alignment horizontal="right"/>
    </xf>
    <xf numFmtId="0" fontId="0" fillId="0" borderId="6" xfId="0" applyFill="1" applyBorder="1"/>
    <xf numFmtId="164" fontId="2" fillId="0" borderId="5" xfId="1" applyNumberFormat="1" applyFont="1" applyFill="1" applyBorder="1"/>
    <xf numFmtId="164" fontId="1" fillId="0" borderId="5" xfId="1" applyNumberFormat="1" applyFont="1" applyFill="1" applyBorder="1"/>
    <xf numFmtId="164" fontId="1" fillId="0" borderId="5" xfId="1" applyNumberFormat="1" applyFont="1" applyFill="1" applyBorder="1" applyAlignment="1">
      <alignment horizontal="right"/>
    </xf>
    <xf numFmtId="1" fontId="1" fillId="0" borderId="6" xfId="1" applyNumberFormat="1" applyFill="1" applyBorder="1"/>
    <xf numFmtId="0" fontId="1" fillId="0" borderId="7" xfId="1" applyFont="1" applyFill="1" applyBorder="1"/>
    <xf numFmtId="0" fontId="1" fillId="0" borderId="10" xfId="1" applyFont="1" applyFill="1" applyBorder="1"/>
    <xf numFmtId="0" fontId="1" fillId="0" borderId="13" xfId="1" applyFill="1" applyBorder="1"/>
    <xf numFmtId="0" fontId="1" fillId="0" borderId="10" xfId="1" applyFill="1" applyBorder="1"/>
    <xf numFmtId="0" fontId="1" fillId="0" borderId="5" xfId="1" applyFont="1" applyFill="1" applyBorder="1"/>
    <xf numFmtId="0" fontId="1" fillId="0" borderId="14" xfId="1" applyFill="1" applyBorder="1"/>
    <xf numFmtId="164" fontId="1" fillId="0" borderId="10" xfId="1" applyNumberFormat="1" applyFont="1" applyFill="1" applyBorder="1"/>
    <xf numFmtId="0" fontId="4" fillId="2" borderId="15" xfId="1" applyFont="1" applyFill="1" applyBorder="1" applyAlignment="1">
      <alignment horizontal="centerContinuous" vertical="center" wrapText="1"/>
    </xf>
    <xf numFmtId="0" fontId="4" fillId="2" borderId="11" xfId="1" applyFont="1" applyFill="1" applyBorder="1" applyAlignment="1">
      <alignment horizontal="centerContinuous" vertical="center" wrapText="1"/>
    </xf>
    <xf numFmtId="0" fontId="4" fillId="2" borderId="0" xfId="1" applyFont="1" applyFill="1" applyBorder="1" applyAlignment="1">
      <alignment horizontal="centerContinuous" vertical="center" wrapText="1"/>
    </xf>
    <xf numFmtId="0" fontId="4" fillId="2" borderId="11" xfId="1" applyNumberFormat="1" applyFont="1" applyFill="1" applyBorder="1" applyAlignment="1">
      <alignment horizontal="centerContinuous" vertical="center" wrapText="1"/>
    </xf>
    <xf numFmtId="0" fontId="1" fillId="3" borderId="3" xfId="1" applyFont="1" applyFill="1" applyBorder="1"/>
    <xf numFmtId="164" fontId="1" fillId="3" borderId="0" xfId="1" applyNumberFormat="1" applyFont="1" applyFill="1" applyBorder="1"/>
    <xf numFmtId="0" fontId="2" fillId="0" borderId="0" xfId="1" applyFont="1" applyFill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PORCENTAJE</a:t>
            </a: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DE DENUNCIAS AMBIENTALES, SEGÚN TIPO DE INFRACCIÓN: AÑO 2023</a:t>
            </a:r>
            <a:endParaRPr lang="es-PA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217388043885817"/>
          <c:y val="5.0650060318130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59346929459905E-3"/>
          <c:y val="0.14934761102512403"/>
          <c:w val="0.99512143590746804"/>
          <c:h val="0.5059344238419717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'Cuadro 5 Corregido'!$C$39:$C$47</c:f>
              <c:strCache>
                <c:ptCount val="9"/>
                <c:pt idx="0">
                  <c:v>Tala ilegal</c:v>
                </c:pt>
                <c:pt idx="1">
                  <c:v>Contaminación de recursos hídricos</c:v>
                </c:pt>
                <c:pt idx="2">
                  <c:v>Contaminación por vertimiento de aguas servidas</c:v>
                </c:pt>
                <c:pt idx="3">
                  <c:v>Contaminación del aire</c:v>
                </c:pt>
                <c:pt idx="4">
                  <c:v>Roza, quema y socuela</c:v>
                </c:pt>
                <c:pt idx="5">
                  <c:v>Incumplimiento de EIA  y seguimiento de PAMAS</c:v>
                </c:pt>
                <c:pt idx="6">
                  <c:v>Rescate de fauna</c:v>
                </c:pt>
                <c:pt idx="7">
                  <c:v>Relleno y obstrucción de recursos hídricos</c:v>
                </c:pt>
                <c:pt idx="8">
                  <c:v>Otras infracciones</c:v>
                </c:pt>
              </c:strCache>
            </c:strRef>
          </c:cat>
          <c:val>
            <c:numRef>
              <c:f>'Cuadro 5 Corregido'!$D$39:$D$47</c:f>
              <c:numCache>
                <c:formatCode>#,##0.0</c:formatCode>
                <c:ptCount val="9"/>
                <c:pt idx="0">
                  <c:v>32.9</c:v>
                </c:pt>
                <c:pt idx="1">
                  <c:v>21.4</c:v>
                </c:pt>
                <c:pt idx="2">
                  <c:v>8.1999999999999993</c:v>
                </c:pt>
                <c:pt idx="3">
                  <c:v>7</c:v>
                </c:pt>
                <c:pt idx="4">
                  <c:v>6.5</c:v>
                </c:pt>
                <c:pt idx="5">
                  <c:v>5.6</c:v>
                </c:pt>
                <c:pt idx="6">
                  <c:v>5.4</c:v>
                </c:pt>
                <c:pt idx="7">
                  <c:v>3.3</c:v>
                </c:pt>
                <c:pt idx="8">
                  <c:v>9.8000000000000007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696190150144275E-2"/>
          <c:y val="0.66655628570565884"/>
          <c:w val="0.9176083859082832"/>
          <c:h val="0.312888187572906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34</xdr:row>
      <xdr:rowOff>28575</xdr:rowOff>
    </xdr:from>
    <xdr:to>
      <xdr:col>11</xdr:col>
      <xdr:colOff>476250</xdr:colOff>
      <xdr:row>59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19"/>
  <sheetViews>
    <sheetView tabSelected="1" topLeftCell="A28" zoomScaleNormal="100" workbookViewId="0">
      <selection activeCell="M54" sqref="M54"/>
    </sheetView>
  </sheetViews>
  <sheetFormatPr baseColWidth="10" defaultColWidth="11.42578125" defaultRowHeight="12.75" x14ac:dyDescent="0.2"/>
  <cols>
    <col min="1" max="1" width="11.42578125" style="2"/>
    <col min="2" max="2" width="38.5703125" style="2" customWidth="1"/>
    <col min="3" max="5" width="7.7109375" style="2" customWidth="1"/>
    <col min="6" max="6" width="7.7109375" style="15" customWidth="1"/>
    <col min="7" max="7" width="7.7109375" style="2" customWidth="1"/>
    <col min="8" max="8" width="7.7109375" style="15" customWidth="1"/>
    <col min="9" max="12" width="7.7109375" style="1" customWidth="1"/>
    <col min="13" max="14" width="11.42578125" style="1"/>
    <col min="15" max="15" width="4.42578125" style="1" bestFit="1" customWidth="1"/>
    <col min="16" max="16" width="11.42578125" style="1"/>
    <col min="17" max="17" width="80.28515625" style="2" customWidth="1"/>
    <col min="18" max="16384" width="11.42578125" style="2"/>
  </cols>
  <sheetData>
    <row r="1" spans="2:17" x14ac:dyDescent="0.2">
      <c r="B1" s="64" t="s">
        <v>27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2:17" x14ac:dyDescent="0.2">
      <c r="B2" s="17"/>
      <c r="C2" s="8"/>
      <c r="D2" s="8"/>
      <c r="E2" s="8"/>
      <c r="F2" s="7"/>
      <c r="G2" s="8"/>
      <c r="H2" s="7"/>
      <c r="I2" s="8"/>
      <c r="J2" s="53"/>
      <c r="K2" s="8"/>
    </row>
    <row r="3" spans="2:17" ht="20.100000000000001" customHeight="1" x14ac:dyDescent="0.2">
      <c r="B3" s="65" t="s">
        <v>0</v>
      </c>
      <c r="C3" s="67" t="s">
        <v>1</v>
      </c>
      <c r="D3" s="68"/>
      <c r="E3" s="68"/>
      <c r="F3" s="68"/>
      <c r="G3" s="68"/>
      <c r="H3" s="68"/>
      <c r="I3" s="68"/>
      <c r="J3" s="68"/>
      <c r="K3" s="68"/>
      <c r="L3" s="68"/>
    </row>
    <row r="4" spans="2:17" ht="25.5" x14ac:dyDescent="0.2">
      <c r="B4" s="66"/>
      <c r="C4" s="58">
        <v>2019</v>
      </c>
      <c r="D4" s="59" t="s">
        <v>32</v>
      </c>
      <c r="E4" s="59">
        <v>2020</v>
      </c>
      <c r="F4" s="59" t="s">
        <v>32</v>
      </c>
      <c r="G4" s="60">
        <v>2021</v>
      </c>
      <c r="H4" s="59" t="s">
        <v>32</v>
      </c>
      <c r="I4" s="58">
        <v>2022</v>
      </c>
      <c r="J4" s="59" t="s">
        <v>32</v>
      </c>
      <c r="K4" s="61">
        <v>2023</v>
      </c>
      <c r="L4" s="59" t="s">
        <v>32</v>
      </c>
    </row>
    <row r="5" spans="2:17" x14ac:dyDescent="0.2">
      <c r="B5" s="51"/>
      <c r="C5" s="52"/>
      <c r="D5" s="57"/>
      <c r="E5" s="52"/>
      <c r="F5" s="57"/>
      <c r="G5" s="52"/>
      <c r="H5" s="30"/>
      <c r="I5" s="52"/>
      <c r="J5" s="54"/>
      <c r="K5" s="55"/>
      <c r="L5" s="56"/>
    </row>
    <row r="6" spans="2:17" x14ac:dyDescent="0.2">
      <c r="B6" s="24" t="s">
        <v>2</v>
      </c>
      <c r="C6" s="25">
        <f>SUM(C8:C29)</f>
        <v>550</v>
      </c>
      <c r="D6" s="4">
        <f>SUM(D8:D29)</f>
        <v>100</v>
      </c>
      <c r="E6" s="25">
        <f>SUM(E8:E29)</f>
        <v>948</v>
      </c>
      <c r="F6" s="4">
        <f>SUM(D8:D29)</f>
        <v>100</v>
      </c>
      <c r="G6" s="25">
        <f t="shared" ref="G6:L6" si="0">SUM(G8:G29)</f>
        <v>398</v>
      </c>
      <c r="H6" s="4">
        <f t="shared" si="0"/>
        <v>100</v>
      </c>
      <c r="I6" s="26">
        <f t="shared" si="0"/>
        <v>352</v>
      </c>
      <c r="J6" s="47">
        <f t="shared" si="0"/>
        <v>100</v>
      </c>
      <c r="K6" s="41">
        <f t="shared" si="0"/>
        <v>429</v>
      </c>
      <c r="L6" s="27">
        <f t="shared" si="0"/>
        <v>100</v>
      </c>
    </row>
    <row r="7" spans="2:17" ht="12.75" customHeight="1" x14ac:dyDescent="0.2">
      <c r="B7" s="24"/>
      <c r="C7" s="25"/>
      <c r="D7" s="4"/>
      <c r="E7" s="25"/>
      <c r="F7" s="4"/>
      <c r="G7" s="25"/>
      <c r="H7" s="4"/>
      <c r="I7" s="26"/>
      <c r="J7" s="47"/>
      <c r="K7" s="41"/>
      <c r="L7" s="27"/>
    </row>
    <row r="8" spans="2:17" x14ac:dyDescent="0.2">
      <c r="B8" s="8" t="s">
        <v>3</v>
      </c>
      <c r="C8" s="28">
        <v>12</v>
      </c>
      <c r="D8" s="6">
        <f>+(C8*100)/$C$6</f>
        <v>2.1818181818181817</v>
      </c>
      <c r="E8" s="28">
        <v>14</v>
      </c>
      <c r="F8" s="6">
        <f>+(E8*100)/$E$6</f>
        <v>1.4767932489451476</v>
      </c>
      <c r="G8" s="29">
        <v>10</v>
      </c>
      <c r="H8" s="30">
        <f>+(G8*100)/$G$6</f>
        <v>2.512562814070352</v>
      </c>
      <c r="I8" s="29">
        <v>10</v>
      </c>
      <c r="J8" s="48">
        <f>+(I8*100)/$I$6</f>
        <v>2.8409090909090908</v>
      </c>
      <c r="K8" s="42">
        <v>5</v>
      </c>
      <c r="L8" s="30">
        <f>+(K8*100)/$K$6</f>
        <v>1.1655011655011656</v>
      </c>
      <c r="O8" s="13"/>
    </row>
    <row r="9" spans="2:17" ht="12.75" customHeight="1" x14ac:dyDescent="0.2">
      <c r="B9" s="8" t="s">
        <v>4</v>
      </c>
      <c r="C9" s="28">
        <v>22</v>
      </c>
      <c r="D9" s="6">
        <f>+(C9*100)/$C$6</f>
        <v>4</v>
      </c>
      <c r="E9" s="28">
        <v>86</v>
      </c>
      <c r="F9" s="6">
        <f t="shared" ref="F9:F29" si="1">+(E9*100)/$E$6</f>
        <v>9.071729957805907</v>
      </c>
      <c r="G9" s="29">
        <v>28</v>
      </c>
      <c r="H9" s="30">
        <f t="shared" ref="H9:H29" si="2">+(G9*100)/$G$6</f>
        <v>7.0351758793969852</v>
      </c>
      <c r="I9" s="29">
        <v>21</v>
      </c>
      <c r="J9" s="48">
        <f t="shared" ref="J9:J27" si="3">+(I9*100)/$I$6</f>
        <v>5.9659090909090908</v>
      </c>
      <c r="K9" s="42">
        <v>30</v>
      </c>
      <c r="L9" s="30">
        <f t="shared" ref="L9:L27" si="4">+(K9*100)/$K$6</f>
        <v>6.9930069930069934</v>
      </c>
      <c r="O9" s="13"/>
    </row>
    <row r="10" spans="2:17" ht="12.75" customHeight="1" x14ac:dyDescent="0.2">
      <c r="B10" s="8" t="s">
        <v>5</v>
      </c>
      <c r="C10" s="28">
        <v>3</v>
      </c>
      <c r="D10" s="6">
        <f>+(C10*100)/$C$6</f>
        <v>0.54545454545454541</v>
      </c>
      <c r="E10" s="28">
        <v>5</v>
      </c>
      <c r="F10" s="6">
        <f t="shared" si="1"/>
        <v>0.52742616033755274</v>
      </c>
      <c r="G10" s="29">
        <v>8</v>
      </c>
      <c r="H10" s="30">
        <f t="shared" si="2"/>
        <v>2.0100502512562812</v>
      </c>
      <c r="I10" s="29">
        <v>3</v>
      </c>
      <c r="J10" s="48">
        <f t="shared" si="3"/>
        <v>0.85227272727272729</v>
      </c>
      <c r="K10" s="42">
        <v>6</v>
      </c>
      <c r="L10" s="30">
        <f t="shared" si="4"/>
        <v>1.3986013986013985</v>
      </c>
      <c r="O10" s="13"/>
    </row>
    <row r="11" spans="2:17" x14ac:dyDescent="0.2">
      <c r="B11" s="8" t="s">
        <v>6</v>
      </c>
      <c r="C11" s="28"/>
      <c r="D11" s="22"/>
      <c r="E11" s="28"/>
      <c r="F11" s="22"/>
      <c r="G11" s="29"/>
      <c r="H11" s="22"/>
      <c r="I11" s="29"/>
      <c r="J11" s="48"/>
      <c r="K11" s="42"/>
      <c r="L11" s="30"/>
      <c r="O11" s="13"/>
    </row>
    <row r="12" spans="2:17" x14ac:dyDescent="0.2">
      <c r="B12" s="8" t="s">
        <v>7</v>
      </c>
      <c r="C12" s="28">
        <v>41</v>
      </c>
      <c r="D12" s="6">
        <f t="shared" ref="D12:D18" si="5">+(C12*100)/$C$6</f>
        <v>7.4545454545454541</v>
      </c>
      <c r="E12" s="28">
        <v>50</v>
      </c>
      <c r="F12" s="6">
        <f t="shared" si="1"/>
        <v>5.2742616033755274</v>
      </c>
      <c r="G12" s="29">
        <v>45</v>
      </c>
      <c r="H12" s="30">
        <f t="shared" si="2"/>
        <v>11.306532663316583</v>
      </c>
      <c r="I12" s="29">
        <v>24</v>
      </c>
      <c r="J12" s="48">
        <f t="shared" si="3"/>
        <v>6.8181818181818183</v>
      </c>
      <c r="K12" s="42">
        <v>35</v>
      </c>
      <c r="L12" s="30">
        <f t="shared" si="4"/>
        <v>8.1585081585081589</v>
      </c>
    </row>
    <row r="13" spans="2:17" x14ac:dyDescent="0.2">
      <c r="B13" s="8" t="s">
        <v>8</v>
      </c>
      <c r="C13" s="28">
        <v>105</v>
      </c>
      <c r="D13" s="6">
        <f t="shared" si="5"/>
        <v>19.09090909090909</v>
      </c>
      <c r="E13" s="28">
        <v>156</v>
      </c>
      <c r="F13" s="6">
        <f t="shared" si="1"/>
        <v>16.455696202531644</v>
      </c>
      <c r="G13" s="29">
        <v>90</v>
      </c>
      <c r="H13" s="30">
        <f t="shared" si="2"/>
        <v>22.613065326633166</v>
      </c>
      <c r="I13" s="29">
        <v>107</v>
      </c>
      <c r="J13" s="48">
        <f t="shared" si="3"/>
        <v>30.397727272727273</v>
      </c>
      <c r="K13" s="42">
        <v>92</v>
      </c>
      <c r="L13" s="30">
        <f t="shared" si="4"/>
        <v>21.445221445221446</v>
      </c>
    </row>
    <row r="14" spans="2:17" x14ac:dyDescent="0.2">
      <c r="B14" s="8" t="s">
        <v>9</v>
      </c>
      <c r="C14" s="28">
        <v>6</v>
      </c>
      <c r="D14" s="6">
        <f t="shared" si="5"/>
        <v>1.0909090909090908</v>
      </c>
      <c r="E14" s="28">
        <v>8</v>
      </c>
      <c r="F14" s="6">
        <f t="shared" si="1"/>
        <v>0.84388185654008441</v>
      </c>
      <c r="G14" s="29">
        <v>12</v>
      </c>
      <c r="H14" s="30">
        <f t="shared" si="2"/>
        <v>3.0150753768844223</v>
      </c>
      <c r="I14" s="29">
        <v>10</v>
      </c>
      <c r="J14" s="48">
        <f t="shared" si="3"/>
        <v>2.8409090909090908</v>
      </c>
      <c r="K14" s="42">
        <v>4</v>
      </c>
      <c r="L14" s="30">
        <f t="shared" si="4"/>
        <v>0.93240093240093236</v>
      </c>
    </row>
    <row r="15" spans="2:17" x14ac:dyDescent="0.2">
      <c r="B15" s="8" t="s">
        <v>10</v>
      </c>
      <c r="C15" s="28">
        <v>26</v>
      </c>
      <c r="D15" s="6">
        <f t="shared" si="5"/>
        <v>4.7272727272727275</v>
      </c>
      <c r="E15" s="28">
        <v>21</v>
      </c>
      <c r="F15" s="6">
        <f t="shared" si="1"/>
        <v>2.2151898734177213</v>
      </c>
      <c r="G15" s="29">
        <v>9</v>
      </c>
      <c r="H15" s="30">
        <f t="shared" si="2"/>
        <v>2.2613065326633164</v>
      </c>
      <c r="I15" s="31">
        <v>8</v>
      </c>
      <c r="J15" s="48">
        <f t="shared" si="3"/>
        <v>2.2727272727272729</v>
      </c>
      <c r="K15" s="43">
        <v>8</v>
      </c>
      <c r="L15" s="30">
        <f t="shared" si="4"/>
        <v>1.8648018648018647</v>
      </c>
      <c r="Q15" s="9"/>
    </row>
    <row r="16" spans="2:17" x14ac:dyDescent="0.2">
      <c r="B16" s="8" t="s">
        <v>11</v>
      </c>
      <c r="C16" s="28">
        <v>7</v>
      </c>
      <c r="D16" s="6">
        <f t="shared" si="5"/>
        <v>1.2727272727272727</v>
      </c>
      <c r="E16" s="28">
        <v>9</v>
      </c>
      <c r="F16" s="6">
        <f t="shared" si="1"/>
        <v>0.94936708860759489</v>
      </c>
      <c r="G16" s="29">
        <v>5</v>
      </c>
      <c r="H16" s="30">
        <f t="shared" si="2"/>
        <v>1.256281407035176</v>
      </c>
      <c r="I16" s="29">
        <v>6</v>
      </c>
      <c r="J16" s="48">
        <f t="shared" si="3"/>
        <v>1.7045454545454546</v>
      </c>
      <c r="K16" s="42">
        <v>2</v>
      </c>
      <c r="L16" s="30">
        <f t="shared" si="4"/>
        <v>0.46620046620046618</v>
      </c>
      <c r="Q16" s="9"/>
    </row>
    <row r="17" spans="2:20" x14ac:dyDescent="0.2">
      <c r="B17" s="8" t="s">
        <v>12</v>
      </c>
      <c r="C17" s="28">
        <v>1</v>
      </c>
      <c r="D17" s="6">
        <f t="shared" si="5"/>
        <v>0.18181818181818182</v>
      </c>
      <c r="E17" s="32" t="s">
        <v>13</v>
      </c>
      <c r="F17" s="22" t="s">
        <v>13</v>
      </c>
      <c r="G17" s="29">
        <v>2</v>
      </c>
      <c r="H17" s="30">
        <f t="shared" si="2"/>
        <v>0.50251256281407031</v>
      </c>
      <c r="I17" s="29">
        <v>1</v>
      </c>
      <c r="J17" s="48">
        <f t="shared" si="3"/>
        <v>0.28409090909090912</v>
      </c>
      <c r="K17" s="42">
        <v>2</v>
      </c>
      <c r="L17" s="30">
        <f t="shared" si="4"/>
        <v>0.46620046620046618</v>
      </c>
      <c r="Q17" s="9"/>
    </row>
    <row r="18" spans="2:20" x14ac:dyDescent="0.2">
      <c r="B18" s="8" t="s">
        <v>14</v>
      </c>
      <c r="C18" s="28">
        <v>7</v>
      </c>
      <c r="D18" s="6">
        <f t="shared" si="5"/>
        <v>1.2727272727272727</v>
      </c>
      <c r="E18" s="28">
        <v>10</v>
      </c>
      <c r="F18" s="6">
        <f t="shared" si="1"/>
        <v>1.0548523206751055</v>
      </c>
      <c r="G18" s="29">
        <v>8</v>
      </c>
      <c r="H18" s="30">
        <f t="shared" si="2"/>
        <v>2.0100502512562812</v>
      </c>
      <c r="I18" s="29">
        <v>4</v>
      </c>
      <c r="J18" s="48">
        <f t="shared" si="3"/>
        <v>1.1363636363636365</v>
      </c>
      <c r="K18" s="42">
        <v>7</v>
      </c>
      <c r="L18" s="30">
        <f t="shared" si="4"/>
        <v>1.6317016317016317</v>
      </c>
    </row>
    <row r="19" spans="2:20" x14ac:dyDescent="0.2">
      <c r="B19" s="8" t="s">
        <v>15</v>
      </c>
      <c r="C19" s="28"/>
      <c r="D19" s="22"/>
      <c r="E19" s="28"/>
      <c r="F19" s="22"/>
      <c r="G19" s="29"/>
      <c r="H19" s="22"/>
      <c r="I19" s="29"/>
      <c r="J19" s="48"/>
      <c r="K19" s="42"/>
      <c r="L19" s="30"/>
    </row>
    <row r="20" spans="2:20" x14ac:dyDescent="0.2">
      <c r="B20" s="8" t="s">
        <v>16</v>
      </c>
      <c r="C20" s="28">
        <v>23</v>
      </c>
      <c r="D20" s="6">
        <f>+(C20*100)/$C$6</f>
        <v>4.1818181818181817</v>
      </c>
      <c r="E20" s="28">
        <v>18</v>
      </c>
      <c r="F20" s="6">
        <f t="shared" si="1"/>
        <v>1.8987341772151898</v>
      </c>
      <c r="G20" s="29">
        <v>12</v>
      </c>
      <c r="H20" s="30">
        <f t="shared" si="2"/>
        <v>3.0150753768844223</v>
      </c>
      <c r="I20" s="29">
        <v>11</v>
      </c>
      <c r="J20" s="48">
        <f t="shared" si="3"/>
        <v>3.125</v>
      </c>
      <c r="K20" s="42">
        <v>24</v>
      </c>
      <c r="L20" s="30">
        <f t="shared" si="4"/>
        <v>5.5944055944055942</v>
      </c>
    </row>
    <row r="21" spans="2:20" x14ac:dyDescent="0.2">
      <c r="B21" s="8" t="s">
        <v>17</v>
      </c>
      <c r="C21" s="28">
        <v>3</v>
      </c>
      <c r="D21" s="6">
        <f>+(C21*100)/$C$6</f>
        <v>0.54545454545454541</v>
      </c>
      <c r="E21" s="28">
        <v>5</v>
      </c>
      <c r="F21" s="6">
        <f t="shared" si="1"/>
        <v>0.52742616033755274</v>
      </c>
      <c r="G21" s="29">
        <v>2</v>
      </c>
      <c r="H21" s="30">
        <f t="shared" si="2"/>
        <v>0.50251256281407031</v>
      </c>
      <c r="I21" s="29">
        <v>4</v>
      </c>
      <c r="J21" s="48">
        <f t="shared" si="3"/>
        <v>1.1363636363636365</v>
      </c>
      <c r="K21" s="42">
        <v>4</v>
      </c>
      <c r="L21" s="30">
        <f t="shared" si="4"/>
        <v>0.93240093240093236</v>
      </c>
    </row>
    <row r="22" spans="2:20" x14ac:dyDescent="0.2">
      <c r="B22" s="8" t="s">
        <v>21</v>
      </c>
      <c r="C22" s="33">
        <v>9</v>
      </c>
      <c r="D22" s="6">
        <f>+(C22*100)/$C$6</f>
        <v>1.6363636363636365</v>
      </c>
      <c r="E22" s="28">
        <v>4</v>
      </c>
      <c r="F22" s="6">
        <f>+(E22*100)/$E$6</f>
        <v>0.4219409282700422</v>
      </c>
      <c r="G22" s="29">
        <v>2</v>
      </c>
      <c r="H22" s="30">
        <f>+(G22*100)/$G$6</f>
        <v>0.50251256281407031</v>
      </c>
      <c r="I22" s="31">
        <v>1</v>
      </c>
      <c r="J22" s="49">
        <f>+(I22*100)/$I$6</f>
        <v>0.28409090909090912</v>
      </c>
      <c r="K22" s="44">
        <v>3</v>
      </c>
      <c r="L22" s="30">
        <f t="shared" si="4"/>
        <v>0.69930069930069927</v>
      </c>
    </row>
    <row r="23" spans="2:20" x14ac:dyDescent="0.2">
      <c r="B23" s="8" t="s">
        <v>18</v>
      </c>
      <c r="C23" s="28">
        <v>5</v>
      </c>
      <c r="D23" s="6">
        <f>+(C23*100)/$C$6</f>
        <v>0.90909090909090906</v>
      </c>
      <c r="E23" s="28">
        <v>4</v>
      </c>
      <c r="F23" s="6">
        <f t="shared" si="1"/>
        <v>0.4219409282700422</v>
      </c>
      <c r="G23" s="29">
        <v>4</v>
      </c>
      <c r="H23" s="30">
        <f t="shared" si="2"/>
        <v>1.0050251256281406</v>
      </c>
      <c r="I23" s="29">
        <v>7</v>
      </c>
      <c r="J23" s="48">
        <f t="shared" si="3"/>
        <v>1.9886363636363635</v>
      </c>
      <c r="K23" s="42">
        <v>14</v>
      </c>
      <c r="L23" s="30">
        <f t="shared" si="4"/>
        <v>3.2634032634032635</v>
      </c>
    </row>
    <row r="24" spans="2:20" x14ac:dyDescent="0.2">
      <c r="B24" s="8" t="s">
        <v>26</v>
      </c>
      <c r="C24" s="33" t="s">
        <v>13</v>
      </c>
      <c r="D24" s="33" t="s">
        <v>13</v>
      </c>
      <c r="E24" s="33" t="s">
        <v>13</v>
      </c>
      <c r="F24" s="33" t="s">
        <v>13</v>
      </c>
      <c r="G24" s="33" t="s">
        <v>13</v>
      </c>
      <c r="H24" s="33" t="s">
        <v>13</v>
      </c>
      <c r="I24" s="29">
        <v>22</v>
      </c>
      <c r="J24" s="48">
        <f t="shared" si="3"/>
        <v>6.25</v>
      </c>
      <c r="K24" s="42">
        <v>23</v>
      </c>
      <c r="L24" s="30">
        <f t="shared" si="4"/>
        <v>5.3613053613053614</v>
      </c>
    </row>
    <row r="25" spans="2:20" x14ac:dyDescent="0.2">
      <c r="B25" s="8" t="s">
        <v>19</v>
      </c>
      <c r="C25" s="28">
        <v>104</v>
      </c>
      <c r="D25" s="6">
        <f>+(C25*100)/$C$6</f>
        <v>18.90909090909091</v>
      </c>
      <c r="E25" s="28">
        <v>305</v>
      </c>
      <c r="F25" s="6">
        <f t="shared" si="1"/>
        <v>32.172995780590718</v>
      </c>
      <c r="G25" s="35" t="s">
        <v>13</v>
      </c>
      <c r="H25" s="34" t="s">
        <v>13</v>
      </c>
      <c r="I25" s="35">
        <v>1</v>
      </c>
      <c r="J25" s="48">
        <f t="shared" si="3"/>
        <v>0.28409090909090912</v>
      </c>
      <c r="K25" s="45">
        <v>28</v>
      </c>
      <c r="L25" s="30">
        <f t="shared" si="4"/>
        <v>6.526806526806527</v>
      </c>
    </row>
    <row r="26" spans="2:20" x14ac:dyDescent="0.2">
      <c r="B26" s="8" t="s">
        <v>20</v>
      </c>
      <c r="C26" s="28">
        <v>1</v>
      </c>
      <c r="D26" s="6">
        <f>+(C26*100)/$C$6</f>
        <v>0.18181818181818182</v>
      </c>
      <c r="E26" s="28">
        <v>1</v>
      </c>
      <c r="F26" s="6">
        <f t="shared" si="1"/>
        <v>0.10548523206751055</v>
      </c>
      <c r="G26" s="29">
        <v>4</v>
      </c>
      <c r="H26" s="30">
        <f t="shared" si="2"/>
        <v>1.0050251256281406</v>
      </c>
      <c r="I26" s="31">
        <v>5</v>
      </c>
      <c r="J26" s="48">
        <f t="shared" si="3"/>
        <v>1.4204545454545454</v>
      </c>
      <c r="K26" s="44">
        <v>1</v>
      </c>
      <c r="L26" s="30">
        <f t="shared" si="4"/>
        <v>0.23310023310023309</v>
      </c>
    </row>
    <row r="27" spans="2:20" x14ac:dyDescent="0.2">
      <c r="B27" s="8" t="s">
        <v>25</v>
      </c>
      <c r="C27" s="28">
        <v>123</v>
      </c>
      <c r="D27" s="6">
        <f>+(C27*100)/$C$6</f>
        <v>22.363636363636363</v>
      </c>
      <c r="E27" s="28">
        <v>219</v>
      </c>
      <c r="F27" s="6">
        <f t="shared" si="1"/>
        <v>23.101265822784811</v>
      </c>
      <c r="G27" s="29">
        <v>133</v>
      </c>
      <c r="H27" s="30">
        <f t="shared" si="2"/>
        <v>33.417085427135682</v>
      </c>
      <c r="I27" s="31">
        <v>107</v>
      </c>
      <c r="J27" s="49">
        <f t="shared" si="3"/>
        <v>30.397727272727273</v>
      </c>
      <c r="K27" s="44">
        <v>141</v>
      </c>
      <c r="L27" s="30">
        <f t="shared" si="4"/>
        <v>32.867132867132867</v>
      </c>
    </row>
    <row r="28" spans="2:20" x14ac:dyDescent="0.2">
      <c r="B28" s="8" t="s">
        <v>22</v>
      </c>
      <c r="C28" s="33">
        <v>1</v>
      </c>
      <c r="D28" s="6">
        <f>+(C28*100)/$C$6</f>
        <v>0.18181818181818182</v>
      </c>
      <c r="E28" s="33">
        <v>2</v>
      </c>
      <c r="F28" s="6">
        <f t="shared" si="1"/>
        <v>0.2109704641350211</v>
      </c>
      <c r="G28" s="29">
        <v>1</v>
      </c>
      <c r="H28" s="30">
        <f t="shared" si="2"/>
        <v>0.25125628140703515</v>
      </c>
      <c r="I28" s="31" t="s">
        <v>13</v>
      </c>
      <c r="J28" s="49" t="s">
        <v>13</v>
      </c>
      <c r="K28" s="44" t="s">
        <v>13</v>
      </c>
      <c r="L28" s="34" t="s">
        <v>13</v>
      </c>
    </row>
    <row r="29" spans="2:20" x14ac:dyDescent="0.2">
      <c r="B29" s="8" t="s">
        <v>23</v>
      </c>
      <c r="C29" s="28">
        <v>51</v>
      </c>
      <c r="D29" s="6">
        <f>+(C29*100)/$C$6</f>
        <v>9.2727272727272734</v>
      </c>
      <c r="E29" s="28">
        <v>31</v>
      </c>
      <c r="F29" s="6">
        <f t="shared" si="1"/>
        <v>3.2700421940928268</v>
      </c>
      <c r="G29" s="29">
        <v>23</v>
      </c>
      <c r="H29" s="30">
        <f t="shared" si="2"/>
        <v>5.7788944723618094</v>
      </c>
      <c r="I29" s="31" t="s">
        <v>13</v>
      </c>
      <c r="J29" s="49" t="s">
        <v>13</v>
      </c>
      <c r="K29" s="44" t="s">
        <v>13</v>
      </c>
      <c r="L29" s="34" t="s">
        <v>13</v>
      </c>
    </row>
    <row r="30" spans="2:20" x14ac:dyDescent="0.2">
      <c r="B30" s="3"/>
      <c r="C30" s="36"/>
      <c r="D30" s="37"/>
      <c r="E30" s="36"/>
      <c r="F30" s="37"/>
      <c r="G30" s="38"/>
      <c r="H30" s="37"/>
      <c r="I30" s="39"/>
      <c r="J30" s="50"/>
      <c r="K30" s="46"/>
      <c r="L30" s="40"/>
    </row>
    <row r="31" spans="2:20" x14ac:dyDescent="0.2">
      <c r="B31" s="8"/>
      <c r="C31" s="8"/>
      <c r="D31" s="7"/>
      <c r="E31" s="8"/>
      <c r="F31" s="7"/>
      <c r="G31" s="8"/>
      <c r="H31" s="7"/>
      <c r="I31" s="8"/>
      <c r="J31" s="10"/>
      <c r="K31" s="8"/>
      <c r="L31" s="10"/>
    </row>
    <row r="32" spans="2:20" x14ac:dyDescent="0.2">
      <c r="B32" s="11" t="s">
        <v>24</v>
      </c>
      <c r="C32" s="8"/>
      <c r="D32" s="8"/>
      <c r="E32" s="8"/>
      <c r="F32" s="7"/>
      <c r="G32" s="8"/>
      <c r="H32" s="7"/>
      <c r="I32" s="8"/>
      <c r="K32" s="8"/>
      <c r="Q32" s="1"/>
      <c r="R32" s="1"/>
      <c r="S32" s="1"/>
      <c r="T32" s="1"/>
    </row>
    <row r="33" spans="2:20" x14ac:dyDescent="0.2">
      <c r="B33" s="18" t="s">
        <v>28</v>
      </c>
      <c r="C33" s="8"/>
      <c r="D33" s="8"/>
      <c r="E33" s="8"/>
      <c r="F33" s="7"/>
      <c r="G33" s="8"/>
      <c r="H33" s="7"/>
      <c r="I33" s="8"/>
      <c r="K33" s="8"/>
      <c r="Q33" s="1"/>
      <c r="R33" s="1"/>
      <c r="S33" s="1"/>
      <c r="T33" s="1"/>
    </row>
    <row r="34" spans="2:20" x14ac:dyDescent="0.2">
      <c r="B34" s="1"/>
      <c r="C34" s="1"/>
      <c r="D34" s="1"/>
      <c r="E34" s="1"/>
      <c r="F34" s="12"/>
      <c r="G34" s="1"/>
      <c r="H34" s="12"/>
      <c r="Q34" s="1"/>
      <c r="R34" s="1"/>
      <c r="S34" s="7"/>
      <c r="T34" s="1"/>
    </row>
    <row r="35" spans="2:20" x14ac:dyDescent="0.2">
      <c r="B35" s="1"/>
      <c r="C35" s="1"/>
      <c r="D35" s="1"/>
      <c r="E35" s="1"/>
      <c r="F35" s="12"/>
      <c r="G35" s="1"/>
      <c r="H35" s="12"/>
      <c r="Q35" s="1"/>
      <c r="R35" s="1"/>
      <c r="S35" s="7"/>
      <c r="T35" s="1"/>
    </row>
    <row r="36" spans="2:20" x14ac:dyDescent="0.2">
      <c r="B36" s="1"/>
      <c r="C36" s="1"/>
      <c r="D36" s="1"/>
      <c r="E36" s="1"/>
      <c r="F36" s="12"/>
      <c r="G36" s="1"/>
      <c r="H36" s="12"/>
      <c r="Q36" s="1"/>
      <c r="R36" s="1"/>
      <c r="S36" s="7"/>
      <c r="T36" s="1"/>
    </row>
    <row r="37" spans="2:20" x14ac:dyDescent="0.2">
      <c r="B37" s="1"/>
      <c r="C37" s="1"/>
      <c r="D37" s="1"/>
      <c r="E37" s="1"/>
      <c r="F37" s="12"/>
      <c r="G37" s="1"/>
      <c r="H37" s="12"/>
      <c r="Q37" s="1"/>
      <c r="R37" s="1"/>
      <c r="S37" s="7"/>
      <c r="T37" s="1"/>
    </row>
    <row r="38" spans="2:20" x14ac:dyDescent="0.2">
      <c r="B38" s="1"/>
      <c r="C38" s="13"/>
      <c r="D38" s="13"/>
      <c r="E38" s="13"/>
      <c r="F38" s="12"/>
      <c r="G38" s="1"/>
      <c r="H38" s="12"/>
      <c r="I38" s="12"/>
      <c r="K38" s="12"/>
      <c r="Q38" s="1"/>
      <c r="R38" s="1"/>
      <c r="S38" s="1"/>
      <c r="T38" s="1"/>
    </row>
    <row r="39" spans="2:20" x14ac:dyDescent="0.2">
      <c r="C39" s="5" t="s">
        <v>25</v>
      </c>
      <c r="D39" s="16">
        <v>32.9</v>
      </c>
      <c r="E39" s="19"/>
      <c r="F39" s="12"/>
      <c r="G39" s="1"/>
      <c r="Q39" s="1"/>
      <c r="R39" s="1"/>
      <c r="S39" s="1"/>
      <c r="T39" s="1"/>
    </row>
    <row r="40" spans="2:20" x14ac:dyDescent="0.2">
      <c r="C40" s="5" t="s">
        <v>8</v>
      </c>
      <c r="D40" s="7">
        <v>21.4</v>
      </c>
      <c r="E40" s="19"/>
      <c r="F40" s="12"/>
      <c r="G40" s="1"/>
      <c r="Q40" s="1"/>
      <c r="R40" s="1"/>
      <c r="S40" s="1"/>
      <c r="T40" s="1"/>
    </row>
    <row r="41" spans="2:20" x14ac:dyDescent="0.2">
      <c r="C41" s="5" t="s">
        <v>29</v>
      </c>
      <c r="D41" s="7">
        <v>8.1999999999999993</v>
      </c>
      <c r="E41" s="19"/>
      <c r="F41" s="12"/>
      <c r="G41" s="1"/>
      <c r="Q41" s="1"/>
      <c r="R41" s="1"/>
      <c r="S41" s="1"/>
      <c r="T41" s="1"/>
    </row>
    <row r="42" spans="2:20" x14ac:dyDescent="0.2">
      <c r="C42" s="5" t="s">
        <v>4</v>
      </c>
      <c r="D42" s="7">
        <v>7</v>
      </c>
      <c r="E42" s="19"/>
      <c r="F42" s="12"/>
      <c r="G42" s="1"/>
      <c r="Q42" s="1"/>
      <c r="R42" s="1"/>
      <c r="S42" s="1"/>
      <c r="T42" s="1"/>
    </row>
    <row r="43" spans="2:20" x14ac:dyDescent="0.2">
      <c r="C43" s="5" t="s">
        <v>19</v>
      </c>
      <c r="D43" s="7">
        <v>6.5</v>
      </c>
      <c r="E43" s="19"/>
      <c r="F43" s="12"/>
      <c r="G43" s="1"/>
      <c r="S43" s="1"/>
      <c r="T43" s="1"/>
    </row>
    <row r="44" spans="2:20" ht="89.25" customHeight="1" x14ac:dyDescent="0.2">
      <c r="C44" s="23" t="s">
        <v>30</v>
      </c>
      <c r="D44" s="7">
        <v>5.6</v>
      </c>
      <c r="E44" s="19"/>
      <c r="F44" s="12"/>
      <c r="G44" s="1"/>
      <c r="S44" s="1"/>
      <c r="T44" s="1"/>
    </row>
    <row r="45" spans="2:20" x14ac:dyDescent="0.2">
      <c r="C45" s="5" t="s">
        <v>26</v>
      </c>
      <c r="D45" s="7">
        <v>5.4</v>
      </c>
      <c r="E45" s="19"/>
      <c r="F45" s="12"/>
      <c r="G45" s="1"/>
      <c r="H45" s="12"/>
      <c r="I45" s="12"/>
      <c r="K45" s="12"/>
      <c r="S45" s="1"/>
      <c r="T45" s="1"/>
    </row>
    <row r="46" spans="2:20" x14ac:dyDescent="0.2">
      <c r="C46" s="5" t="s">
        <v>18</v>
      </c>
      <c r="D46" s="7">
        <v>3.3</v>
      </c>
      <c r="E46" s="19"/>
      <c r="F46" s="12"/>
      <c r="G46" s="1"/>
      <c r="H46" s="12"/>
      <c r="I46" s="12"/>
      <c r="K46" s="12"/>
      <c r="S46" s="1"/>
      <c r="T46" s="1"/>
    </row>
    <row r="47" spans="2:20" x14ac:dyDescent="0.2">
      <c r="C47" s="62" t="s">
        <v>31</v>
      </c>
      <c r="D47" s="63">
        <f>SUM(D48:D57)</f>
        <v>9.8000000000000007</v>
      </c>
      <c r="E47" s="19"/>
      <c r="F47" s="12"/>
      <c r="G47" s="1"/>
      <c r="H47" s="12"/>
      <c r="I47" s="12"/>
      <c r="K47" s="12"/>
      <c r="S47" s="1"/>
      <c r="T47" s="1"/>
    </row>
    <row r="48" spans="2:20" x14ac:dyDescent="0.2">
      <c r="C48" s="5" t="s">
        <v>10</v>
      </c>
      <c r="D48" s="7">
        <v>1.9</v>
      </c>
      <c r="E48" s="19"/>
      <c r="F48" s="12"/>
      <c r="G48" s="1"/>
      <c r="H48" s="12"/>
      <c r="I48" s="12"/>
      <c r="K48" s="12"/>
      <c r="S48" s="1"/>
      <c r="T48" s="1"/>
    </row>
    <row r="49" spans="2:20" x14ac:dyDescent="0.2">
      <c r="C49" s="5" t="s">
        <v>14</v>
      </c>
      <c r="D49" s="7">
        <v>1.6</v>
      </c>
      <c r="E49" s="19"/>
      <c r="F49" s="12"/>
      <c r="G49" s="1"/>
      <c r="H49" s="12"/>
      <c r="I49" s="12"/>
      <c r="K49" s="12"/>
      <c r="S49" s="1"/>
      <c r="T49" s="1"/>
    </row>
    <row r="50" spans="2:20" ht="12" customHeight="1" x14ac:dyDescent="0.2">
      <c r="C50" s="5" t="s">
        <v>5</v>
      </c>
      <c r="D50" s="7">
        <v>1.4</v>
      </c>
      <c r="E50" s="19"/>
      <c r="F50" s="12"/>
      <c r="G50" s="1"/>
      <c r="H50" s="12"/>
      <c r="I50" s="12"/>
      <c r="K50" s="12"/>
      <c r="S50" s="1"/>
      <c r="T50" s="1"/>
    </row>
    <row r="51" spans="2:20" x14ac:dyDescent="0.2">
      <c r="C51" s="5" t="s">
        <v>3</v>
      </c>
      <c r="D51" s="7">
        <v>1.2</v>
      </c>
      <c r="E51" s="19"/>
      <c r="F51" s="12"/>
      <c r="G51" s="1"/>
      <c r="H51" s="12"/>
      <c r="I51" s="12"/>
      <c r="K51" s="12"/>
      <c r="S51" s="1"/>
      <c r="T51" s="1"/>
    </row>
    <row r="52" spans="2:20" x14ac:dyDescent="0.2">
      <c r="C52" s="5" t="s">
        <v>9</v>
      </c>
      <c r="D52" s="7">
        <v>0.9</v>
      </c>
      <c r="E52" s="19"/>
      <c r="F52" s="12"/>
      <c r="G52" s="1"/>
      <c r="H52" s="12"/>
      <c r="I52" s="12"/>
      <c r="K52" s="12"/>
      <c r="S52" s="1"/>
      <c r="T52" s="1"/>
    </row>
    <row r="53" spans="2:20" x14ac:dyDescent="0.2">
      <c r="C53" s="5" t="s">
        <v>17</v>
      </c>
      <c r="D53" s="7">
        <v>0.9</v>
      </c>
      <c r="E53" s="19"/>
      <c r="F53" s="12"/>
      <c r="G53" s="1"/>
      <c r="H53" s="12"/>
      <c r="I53" s="12"/>
      <c r="K53" s="12"/>
      <c r="S53" s="1"/>
      <c r="T53" s="1"/>
    </row>
    <row r="54" spans="2:20" x14ac:dyDescent="0.2">
      <c r="C54" s="5" t="s">
        <v>21</v>
      </c>
      <c r="D54" s="16">
        <v>0.7</v>
      </c>
      <c r="E54" s="19"/>
      <c r="F54" s="12"/>
      <c r="G54" s="1"/>
      <c r="H54" s="12"/>
      <c r="I54" s="12"/>
      <c r="K54" s="12"/>
      <c r="S54" s="1"/>
      <c r="T54" s="1"/>
    </row>
    <row r="55" spans="2:20" x14ac:dyDescent="0.2">
      <c r="C55" s="5" t="s">
        <v>11</v>
      </c>
      <c r="D55" s="7">
        <v>0.5</v>
      </c>
      <c r="E55" s="19"/>
      <c r="F55" s="12"/>
      <c r="G55" s="1"/>
      <c r="H55" s="12"/>
      <c r="I55" s="12"/>
      <c r="K55" s="12"/>
      <c r="S55" s="1"/>
      <c r="T55" s="1"/>
    </row>
    <row r="56" spans="2:20" x14ac:dyDescent="0.2">
      <c r="C56" s="5" t="s">
        <v>12</v>
      </c>
      <c r="D56" s="7">
        <v>0.5</v>
      </c>
      <c r="E56" s="19"/>
      <c r="F56" s="12"/>
      <c r="G56" s="1"/>
      <c r="H56" s="12"/>
      <c r="I56" s="12"/>
      <c r="K56" s="12"/>
      <c r="S56" s="1"/>
      <c r="T56" s="1"/>
    </row>
    <row r="57" spans="2:20" x14ac:dyDescent="0.2">
      <c r="C57" s="5" t="s">
        <v>20</v>
      </c>
      <c r="D57" s="16">
        <v>0.2</v>
      </c>
      <c r="E57" s="19"/>
      <c r="F57" s="12"/>
      <c r="G57" s="1"/>
      <c r="H57" s="12"/>
      <c r="I57" s="14"/>
      <c r="K57" s="14"/>
      <c r="S57" s="1"/>
      <c r="T57" s="1"/>
    </row>
    <row r="58" spans="2:20" x14ac:dyDescent="0.2">
      <c r="B58" s="19"/>
      <c r="C58" s="21"/>
      <c r="D58" s="20" t="e">
        <f>+(C58*100)/#REF!</f>
        <v>#REF!</v>
      </c>
      <c r="E58" s="19"/>
      <c r="F58" s="12"/>
      <c r="G58" s="1"/>
      <c r="H58" s="12"/>
      <c r="S58" s="1"/>
      <c r="T58" s="1"/>
    </row>
    <row r="59" spans="2:20" x14ac:dyDescent="0.2">
      <c r="B59" s="19"/>
      <c r="C59" s="21"/>
      <c r="D59" s="20" t="e">
        <f>+(C59*100)/#REF!</f>
        <v>#REF!</v>
      </c>
      <c r="E59" s="19"/>
      <c r="F59" s="12"/>
      <c r="G59" s="1"/>
      <c r="H59" s="12"/>
      <c r="S59" s="1"/>
      <c r="T59" s="1"/>
    </row>
    <row r="60" spans="2:20" x14ac:dyDescent="0.2">
      <c r="B60" s="19"/>
      <c r="C60" s="21"/>
      <c r="D60" s="19"/>
      <c r="E60" s="19"/>
      <c r="F60" s="12"/>
      <c r="G60" s="1"/>
      <c r="H60" s="12"/>
      <c r="S60" s="1"/>
      <c r="T60" s="1"/>
    </row>
    <row r="61" spans="2:20" x14ac:dyDescent="0.2">
      <c r="B61" s="19"/>
      <c r="C61" s="8"/>
      <c r="D61" s="8"/>
      <c r="E61" s="13"/>
      <c r="F61" s="12"/>
      <c r="G61" s="1"/>
      <c r="H61" s="12"/>
      <c r="S61" s="1"/>
      <c r="T61" s="1"/>
    </row>
    <row r="62" spans="2:20" x14ac:dyDescent="0.2">
      <c r="B62" s="1"/>
      <c r="C62" s="8"/>
      <c r="D62" s="8"/>
      <c r="E62" s="1"/>
      <c r="F62" s="12"/>
      <c r="G62" s="1"/>
      <c r="H62" s="12"/>
      <c r="Q62" s="1"/>
      <c r="R62" s="1"/>
      <c r="S62" s="1"/>
      <c r="T62" s="1"/>
    </row>
    <row r="63" spans="2:20" x14ac:dyDescent="0.2">
      <c r="B63" s="1"/>
      <c r="C63" s="8"/>
      <c r="D63" s="8"/>
      <c r="E63" s="1"/>
      <c r="F63" s="12"/>
      <c r="G63" s="1"/>
      <c r="H63" s="12"/>
      <c r="Q63" s="1"/>
      <c r="R63" s="1"/>
      <c r="S63" s="1"/>
      <c r="T63" s="1"/>
    </row>
    <row r="64" spans="2:20" x14ac:dyDescent="0.2">
      <c r="B64" s="1"/>
      <c r="C64" s="8"/>
      <c r="D64" s="8"/>
      <c r="E64" s="1"/>
      <c r="F64" s="12"/>
      <c r="G64" s="1"/>
      <c r="H64" s="12"/>
      <c r="Q64" s="1"/>
      <c r="R64" s="1"/>
      <c r="S64" s="1"/>
      <c r="T64" s="1"/>
    </row>
    <row r="65" spans="2:20" x14ac:dyDescent="0.2">
      <c r="B65" s="1"/>
      <c r="C65" s="8"/>
      <c r="D65" s="8"/>
      <c r="E65" s="1"/>
      <c r="F65" s="12"/>
      <c r="G65" s="1"/>
      <c r="H65" s="12"/>
      <c r="Q65" s="1"/>
      <c r="R65" s="1"/>
      <c r="S65" s="1"/>
      <c r="T65" s="1"/>
    </row>
    <row r="66" spans="2:20" x14ac:dyDescent="0.2">
      <c r="B66" s="1"/>
      <c r="C66" s="8"/>
      <c r="D66" s="8"/>
      <c r="E66" s="1"/>
      <c r="F66" s="12"/>
      <c r="G66" s="1"/>
      <c r="H66" s="12"/>
      <c r="Q66" s="1"/>
      <c r="R66" s="1"/>
      <c r="S66" s="1"/>
      <c r="T66" s="1"/>
    </row>
    <row r="67" spans="2:20" x14ac:dyDescent="0.2">
      <c r="B67" s="1"/>
      <c r="C67" s="8"/>
      <c r="D67" s="8"/>
      <c r="E67" s="1"/>
      <c r="F67" s="12"/>
      <c r="G67" s="1"/>
      <c r="H67" s="12"/>
      <c r="Q67" s="1"/>
      <c r="R67" s="1"/>
      <c r="S67" s="1"/>
      <c r="T67" s="1"/>
    </row>
    <row r="68" spans="2:20" x14ac:dyDescent="0.2">
      <c r="B68" s="1"/>
      <c r="C68" s="8"/>
      <c r="D68" s="8"/>
      <c r="E68" s="1"/>
      <c r="F68" s="12"/>
      <c r="G68" s="1"/>
      <c r="H68" s="12"/>
      <c r="Q68" s="1"/>
      <c r="R68" s="1"/>
      <c r="S68" s="1"/>
      <c r="T68" s="1"/>
    </row>
    <row r="69" spans="2:20" x14ac:dyDescent="0.2">
      <c r="B69" s="1"/>
      <c r="C69" s="8"/>
      <c r="D69" s="8"/>
      <c r="E69" s="1"/>
      <c r="F69" s="12"/>
      <c r="G69" s="1"/>
      <c r="H69" s="12"/>
      <c r="Q69" s="1"/>
      <c r="R69" s="1"/>
      <c r="S69" s="1"/>
      <c r="T69" s="1"/>
    </row>
    <row r="70" spans="2:20" x14ac:dyDescent="0.2">
      <c r="B70" s="1"/>
      <c r="C70" s="8"/>
      <c r="D70" s="8"/>
      <c r="E70" s="1"/>
      <c r="F70" s="12"/>
      <c r="G70" s="1"/>
      <c r="H70" s="12"/>
      <c r="Q70" s="1"/>
      <c r="R70" s="1"/>
      <c r="S70" s="1"/>
      <c r="T70" s="1"/>
    </row>
    <row r="71" spans="2:20" x14ac:dyDescent="0.2">
      <c r="B71" s="1"/>
      <c r="C71" s="8"/>
      <c r="D71" s="8"/>
      <c r="E71" s="1"/>
      <c r="F71" s="12"/>
      <c r="G71" s="1"/>
      <c r="H71" s="12"/>
      <c r="Q71" s="1"/>
      <c r="R71" s="1"/>
      <c r="S71" s="1"/>
      <c r="T71" s="1"/>
    </row>
    <row r="72" spans="2:20" x14ac:dyDescent="0.2">
      <c r="B72" s="1"/>
      <c r="C72" s="8"/>
      <c r="D72" s="8"/>
      <c r="E72" s="1"/>
      <c r="F72" s="12"/>
      <c r="G72" s="1"/>
      <c r="H72" s="12"/>
      <c r="Q72" s="1"/>
      <c r="R72" s="1"/>
      <c r="S72" s="1"/>
      <c r="T72" s="1"/>
    </row>
    <row r="73" spans="2:20" x14ac:dyDescent="0.2">
      <c r="B73" s="1"/>
      <c r="C73" s="8"/>
      <c r="D73" s="8"/>
      <c r="E73" s="1"/>
      <c r="F73" s="12"/>
      <c r="G73" s="1"/>
      <c r="H73" s="12"/>
      <c r="Q73" s="1"/>
      <c r="R73" s="1"/>
      <c r="S73" s="1"/>
      <c r="T73" s="1"/>
    </row>
    <row r="74" spans="2:20" x14ac:dyDescent="0.2">
      <c r="B74" s="1"/>
      <c r="C74" s="8"/>
      <c r="D74" s="8"/>
      <c r="E74" s="1"/>
      <c r="F74" s="12"/>
      <c r="G74" s="1"/>
      <c r="H74" s="12"/>
      <c r="Q74" s="1"/>
      <c r="R74" s="1"/>
      <c r="S74" s="1"/>
      <c r="T74" s="1"/>
    </row>
    <row r="75" spans="2:20" x14ac:dyDescent="0.2">
      <c r="B75" s="1"/>
      <c r="C75" s="8"/>
      <c r="D75" s="8"/>
      <c r="E75" s="1"/>
      <c r="F75" s="12"/>
      <c r="G75" s="1"/>
      <c r="H75" s="12"/>
      <c r="Q75" s="1"/>
      <c r="R75" s="1"/>
      <c r="S75" s="1"/>
      <c r="T75" s="1"/>
    </row>
    <row r="76" spans="2:20" x14ac:dyDescent="0.2">
      <c r="B76" s="1"/>
      <c r="C76" s="8"/>
      <c r="D76" s="8"/>
      <c r="E76" s="1"/>
      <c r="F76" s="12"/>
      <c r="G76" s="1"/>
      <c r="H76" s="12"/>
      <c r="Q76" s="1"/>
      <c r="R76" s="1"/>
      <c r="S76" s="1"/>
      <c r="T76" s="1"/>
    </row>
    <row r="77" spans="2:20" x14ac:dyDescent="0.2">
      <c r="B77" s="1"/>
      <c r="C77" s="8"/>
      <c r="D77" s="8"/>
      <c r="E77" s="1"/>
      <c r="F77" s="12"/>
      <c r="G77" s="1"/>
      <c r="H77" s="12"/>
      <c r="Q77" s="1"/>
      <c r="R77" s="1"/>
      <c r="S77" s="1"/>
      <c r="T77" s="1"/>
    </row>
    <row r="78" spans="2:20" x14ac:dyDescent="0.2">
      <c r="B78" s="1"/>
      <c r="C78" s="8"/>
      <c r="D78" s="8"/>
      <c r="E78" s="1"/>
      <c r="F78" s="12"/>
      <c r="G78" s="1"/>
      <c r="H78" s="12"/>
      <c r="Q78" s="1"/>
      <c r="R78" s="1"/>
      <c r="S78" s="1"/>
      <c r="T78" s="1"/>
    </row>
    <row r="79" spans="2:20" x14ac:dyDescent="0.2">
      <c r="B79" s="1"/>
      <c r="C79" s="8"/>
      <c r="D79" s="8"/>
      <c r="E79" s="1"/>
      <c r="F79" s="12"/>
      <c r="G79" s="1"/>
      <c r="H79" s="12"/>
      <c r="Q79" s="1"/>
      <c r="R79" s="1"/>
      <c r="S79" s="1"/>
      <c r="T79" s="1"/>
    </row>
    <row r="80" spans="2:20" x14ac:dyDescent="0.2">
      <c r="B80" s="1"/>
      <c r="C80" s="8"/>
      <c r="D80" s="8"/>
      <c r="E80" s="1"/>
      <c r="F80" s="12"/>
      <c r="G80" s="1"/>
      <c r="H80" s="12"/>
      <c r="Q80" s="1"/>
      <c r="R80" s="1"/>
      <c r="S80" s="1"/>
      <c r="T80" s="1"/>
    </row>
    <row r="81" spans="2:20" x14ac:dyDescent="0.2">
      <c r="B81" s="1"/>
      <c r="C81" s="8"/>
      <c r="D81" s="8"/>
      <c r="E81" s="1"/>
      <c r="F81" s="12"/>
      <c r="G81" s="1"/>
      <c r="H81" s="12"/>
      <c r="Q81" s="1"/>
      <c r="R81" s="1"/>
      <c r="S81" s="1"/>
      <c r="T81" s="1"/>
    </row>
    <row r="82" spans="2:20" x14ac:dyDescent="0.2">
      <c r="B82" s="1"/>
      <c r="C82" s="8"/>
      <c r="D82" s="8"/>
      <c r="E82" s="1"/>
      <c r="F82" s="12"/>
      <c r="G82" s="1"/>
      <c r="H82" s="12"/>
      <c r="Q82" s="1"/>
      <c r="R82" s="1"/>
      <c r="S82" s="1"/>
      <c r="T82" s="1"/>
    </row>
    <row r="83" spans="2:20" x14ac:dyDescent="0.2">
      <c r="B83" s="1"/>
      <c r="C83" s="8"/>
      <c r="D83" s="8"/>
      <c r="E83" s="1"/>
      <c r="F83" s="12"/>
      <c r="G83" s="1"/>
      <c r="H83" s="12"/>
      <c r="Q83" s="1"/>
      <c r="R83" s="1"/>
      <c r="S83" s="1"/>
      <c r="T83" s="1"/>
    </row>
    <row r="84" spans="2:20" x14ac:dyDescent="0.2">
      <c r="B84" s="1"/>
      <c r="C84" s="8"/>
      <c r="D84" s="8"/>
      <c r="E84" s="1"/>
      <c r="F84" s="12"/>
      <c r="G84" s="1"/>
      <c r="H84" s="12"/>
      <c r="Q84" s="1"/>
      <c r="R84" s="1"/>
      <c r="S84" s="1"/>
      <c r="T84" s="1"/>
    </row>
    <row r="85" spans="2:20" x14ac:dyDescent="0.2">
      <c r="B85" s="1"/>
      <c r="C85" s="8"/>
      <c r="D85" s="8"/>
      <c r="E85" s="1"/>
      <c r="F85" s="12"/>
      <c r="G85" s="1"/>
      <c r="H85" s="12"/>
      <c r="Q85" s="1"/>
      <c r="R85" s="1"/>
      <c r="S85" s="1"/>
      <c r="T85" s="1"/>
    </row>
    <row r="86" spans="2:20" x14ac:dyDescent="0.2">
      <c r="B86" s="1"/>
      <c r="C86" s="8"/>
      <c r="D86" s="8"/>
      <c r="E86" s="1"/>
      <c r="F86" s="12"/>
      <c r="G86" s="1"/>
      <c r="H86" s="12"/>
      <c r="Q86" s="1"/>
      <c r="R86" s="1"/>
      <c r="S86" s="1"/>
      <c r="T86" s="1"/>
    </row>
    <row r="87" spans="2:20" x14ac:dyDescent="0.2">
      <c r="B87" s="1"/>
      <c r="C87" s="8"/>
      <c r="D87" s="8"/>
      <c r="E87" s="1"/>
      <c r="F87" s="12"/>
      <c r="G87" s="1"/>
      <c r="H87" s="12"/>
      <c r="Q87" s="1"/>
      <c r="R87" s="1"/>
      <c r="S87" s="1"/>
      <c r="T87" s="1"/>
    </row>
    <row r="88" spans="2:20" x14ac:dyDescent="0.2">
      <c r="B88" s="1"/>
      <c r="C88" s="8"/>
      <c r="D88" s="8"/>
      <c r="E88" s="1"/>
      <c r="F88" s="12"/>
      <c r="G88" s="1"/>
      <c r="H88" s="12"/>
      <c r="Q88" s="1"/>
      <c r="R88" s="1"/>
      <c r="S88" s="1"/>
      <c r="T88" s="1"/>
    </row>
    <row r="89" spans="2:20" x14ac:dyDescent="0.2">
      <c r="B89" s="1"/>
      <c r="C89" s="8"/>
      <c r="D89" s="8"/>
      <c r="E89" s="1"/>
      <c r="F89" s="12"/>
      <c r="G89" s="1"/>
      <c r="H89" s="12"/>
      <c r="Q89" s="1"/>
      <c r="R89" s="1"/>
      <c r="S89" s="1"/>
      <c r="T89" s="1"/>
    </row>
    <row r="90" spans="2:20" x14ac:dyDescent="0.2">
      <c r="B90" s="1"/>
      <c r="C90" s="8"/>
      <c r="D90" s="8"/>
      <c r="E90" s="1"/>
      <c r="F90" s="12"/>
      <c r="G90" s="1"/>
      <c r="H90" s="12"/>
      <c r="Q90" s="1"/>
      <c r="R90" s="1"/>
      <c r="S90" s="1"/>
      <c r="T90" s="1"/>
    </row>
    <row r="91" spans="2:20" x14ac:dyDescent="0.2">
      <c r="B91" s="1"/>
      <c r="C91" s="8"/>
      <c r="D91" s="8"/>
      <c r="E91" s="1"/>
      <c r="F91" s="12"/>
      <c r="G91" s="1"/>
      <c r="H91" s="12"/>
      <c r="Q91" s="1"/>
      <c r="R91" s="1"/>
      <c r="S91" s="1"/>
      <c r="T91" s="1"/>
    </row>
    <row r="92" spans="2:20" x14ac:dyDescent="0.2">
      <c r="B92" s="1"/>
      <c r="C92" s="8"/>
      <c r="D92" s="8"/>
      <c r="E92" s="1"/>
      <c r="F92" s="12"/>
      <c r="G92" s="1"/>
      <c r="H92" s="12"/>
      <c r="Q92" s="1"/>
      <c r="R92" s="1"/>
      <c r="S92" s="1"/>
      <c r="T92" s="1"/>
    </row>
    <row r="93" spans="2:20" x14ac:dyDescent="0.2">
      <c r="B93" s="1"/>
      <c r="C93" s="8"/>
      <c r="D93" s="8"/>
      <c r="E93" s="1"/>
      <c r="F93" s="12"/>
      <c r="G93" s="1"/>
      <c r="H93" s="12"/>
      <c r="Q93" s="1"/>
      <c r="R93" s="1"/>
      <c r="S93" s="1"/>
      <c r="T93" s="1"/>
    </row>
    <row r="94" spans="2:20" x14ac:dyDescent="0.2">
      <c r="B94" s="1"/>
      <c r="C94" s="8"/>
      <c r="D94" s="8"/>
      <c r="E94" s="1"/>
      <c r="F94" s="12"/>
      <c r="G94" s="1"/>
      <c r="H94" s="12"/>
      <c r="Q94" s="1"/>
      <c r="R94" s="1"/>
      <c r="S94" s="1"/>
      <c r="T94" s="1"/>
    </row>
    <row r="95" spans="2:20" x14ac:dyDescent="0.2">
      <c r="B95" s="1"/>
      <c r="C95" s="8"/>
      <c r="D95" s="8"/>
      <c r="E95" s="1"/>
      <c r="F95" s="12"/>
      <c r="G95" s="1"/>
      <c r="H95" s="12"/>
      <c r="Q95" s="1"/>
      <c r="R95" s="1"/>
      <c r="S95" s="1"/>
      <c r="T95" s="1"/>
    </row>
    <row r="96" spans="2:20" x14ac:dyDescent="0.2">
      <c r="B96" s="1"/>
      <c r="C96" s="8"/>
      <c r="D96" s="8"/>
      <c r="E96" s="1"/>
      <c r="F96" s="12"/>
      <c r="G96" s="1"/>
      <c r="H96" s="12"/>
      <c r="Q96" s="1"/>
      <c r="R96" s="1"/>
      <c r="S96" s="1"/>
      <c r="T96" s="1"/>
    </row>
    <row r="97" spans="2:20" x14ac:dyDescent="0.2">
      <c r="B97" s="1"/>
      <c r="C97" s="8"/>
      <c r="D97" s="8"/>
      <c r="E97" s="1"/>
      <c r="F97" s="12"/>
      <c r="G97" s="1"/>
      <c r="H97" s="12"/>
      <c r="Q97" s="1"/>
      <c r="R97" s="1"/>
      <c r="S97" s="1"/>
      <c r="T97" s="1"/>
    </row>
    <row r="98" spans="2:20" x14ac:dyDescent="0.2">
      <c r="B98" s="1"/>
      <c r="C98" s="8"/>
      <c r="D98" s="8"/>
      <c r="E98" s="1"/>
      <c r="F98" s="12"/>
      <c r="G98" s="1"/>
      <c r="H98" s="12"/>
      <c r="Q98" s="1"/>
      <c r="R98" s="1"/>
      <c r="S98" s="1"/>
      <c r="T98" s="1"/>
    </row>
    <row r="99" spans="2:20" x14ac:dyDescent="0.2">
      <c r="B99" s="1"/>
      <c r="C99" s="8"/>
      <c r="D99" s="8"/>
      <c r="E99" s="1"/>
      <c r="F99" s="12"/>
      <c r="G99" s="1"/>
      <c r="H99" s="12"/>
      <c r="Q99" s="1"/>
      <c r="R99" s="1"/>
      <c r="S99" s="1"/>
      <c r="T99" s="1"/>
    </row>
    <row r="100" spans="2:20" x14ac:dyDescent="0.2">
      <c r="B100" s="1"/>
      <c r="C100" s="8"/>
      <c r="D100" s="8"/>
      <c r="E100" s="1"/>
      <c r="F100" s="12"/>
      <c r="G100" s="1"/>
      <c r="H100" s="12"/>
      <c r="Q100" s="1"/>
      <c r="R100" s="1"/>
      <c r="S100" s="1"/>
      <c r="T100" s="1"/>
    </row>
    <row r="101" spans="2:20" x14ac:dyDescent="0.2">
      <c r="B101" s="1"/>
      <c r="C101" s="8"/>
      <c r="D101" s="8"/>
      <c r="E101" s="1"/>
      <c r="F101" s="12"/>
      <c r="G101" s="1"/>
      <c r="H101" s="12"/>
      <c r="Q101" s="1"/>
      <c r="R101" s="1"/>
      <c r="S101" s="1"/>
      <c r="T101" s="1"/>
    </row>
    <row r="102" spans="2:20" x14ac:dyDescent="0.2">
      <c r="B102" s="1"/>
      <c r="C102" s="8"/>
      <c r="D102" s="8"/>
      <c r="E102" s="1"/>
      <c r="F102" s="12"/>
      <c r="G102" s="1"/>
      <c r="H102" s="12"/>
      <c r="Q102" s="1"/>
      <c r="R102" s="1"/>
      <c r="S102" s="1"/>
      <c r="T102" s="1"/>
    </row>
    <row r="103" spans="2:20" x14ac:dyDescent="0.2">
      <c r="B103" s="1"/>
      <c r="C103" s="8"/>
      <c r="D103" s="8"/>
      <c r="E103" s="1"/>
      <c r="F103" s="12"/>
      <c r="G103" s="1"/>
      <c r="H103" s="12"/>
      <c r="Q103" s="1"/>
      <c r="R103" s="1"/>
      <c r="S103" s="1"/>
      <c r="T103" s="1"/>
    </row>
    <row r="104" spans="2:20" x14ac:dyDescent="0.2">
      <c r="B104" s="1"/>
      <c r="C104" s="8"/>
      <c r="D104" s="8"/>
      <c r="E104" s="1"/>
      <c r="F104" s="12"/>
      <c r="G104" s="1"/>
      <c r="H104" s="12"/>
      <c r="Q104" s="1"/>
      <c r="R104" s="1"/>
      <c r="S104" s="1"/>
      <c r="T104" s="1"/>
    </row>
    <row r="105" spans="2:20" x14ac:dyDescent="0.2">
      <c r="B105" s="1"/>
      <c r="C105" s="8"/>
      <c r="D105" s="8"/>
      <c r="E105" s="1"/>
      <c r="F105" s="12"/>
      <c r="G105" s="1"/>
      <c r="H105" s="12"/>
      <c r="Q105" s="1"/>
      <c r="R105" s="1"/>
      <c r="S105" s="1"/>
      <c r="T105" s="1"/>
    </row>
    <row r="106" spans="2:20" x14ac:dyDescent="0.2">
      <c r="B106" s="1"/>
      <c r="C106" s="8"/>
      <c r="D106" s="8"/>
      <c r="E106" s="1"/>
      <c r="F106" s="12"/>
      <c r="G106" s="1"/>
      <c r="H106" s="12"/>
      <c r="Q106" s="1"/>
      <c r="R106" s="1"/>
      <c r="S106" s="1"/>
      <c r="T106" s="1"/>
    </row>
    <row r="107" spans="2:20" x14ac:dyDescent="0.2">
      <c r="B107" s="1"/>
      <c r="C107" s="8"/>
      <c r="D107" s="8"/>
      <c r="E107" s="1"/>
      <c r="F107" s="12"/>
      <c r="G107" s="1"/>
      <c r="H107" s="12"/>
      <c r="Q107" s="1"/>
      <c r="R107" s="1"/>
      <c r="S107" s="1"/>
      <c r="T107" s="1"/>
    </row>
    <row r="108" spans="2:20" x14ac:dyDescent="0.2">
      <c r="B108" s="1"/>
      <c r="C108" s="8"/>
      <c r="D108" s="8"/>
      <c r="E108" s="1"/>
      <c r="F108" s="12"/>
      <c r="G108" s="1"/>
      <c r="H108" s="12"/>
      <c r="Q108" s="1"/>
      <c r="R108" s="1"/>
      <c r="S108" s="1"/>
      <c r="T108" s="1"/>
    </row>
    <row r="109" spans="2:20" x14ac:dyDescent="0.2">
      <c r="B109" s="1"/>
      <c r="C109" s="8"/>
      <c r="D109" s="8"/>
      <c r="E109" s="1"/>
      <c r="F109" s="12"/>
      <c r="G109" s="1"/>
      <c r="H109" s="12"/>
      <c r="Q109" s="1"/>
      <c r="R109" s="1"/>
      <c r="S109" s="1"/>
      <c r="T109" s="1"/>
    </row>
    <row r="110" spans="2:20" x14ac:dyDescent="0.2">
      <c r="B110" s="1"/>
      <c r="C110" s="8"/>
      <c r="D110" s="8"/>
      <c r="E110" s="1"/>
      <c r="F110" s="12"/>
      <c r="G110" s="1"/>
      <c r="H110" s="12"/>
      <c r="Q110" s="1"/>
      <c r="R110" s="1"/>
      <c r="S110" s="1"/>
      <c r="T110" s="1"/>
    </row>
    <row r="111" spans="2:20" x14ac:dyDescent="0.2">
      <c r="B111" s="1"/>
      <c r="C111" s="8"/>
      <c r="D111" s="8"/>
      <c r="E111" s="1"/>
      <c r="F111" s="12"/>
      <c r="G111" s="1"/>
      <c r="H111" s="12"/>
      <c r="Q111" s="1"/>
      <c r="R111" s="1"/>
      <c r="S111" s="1"/>
      <c r="T111" s="1"/>
    </row>
    <row r="112" spans="2:20" x14ac:dyDescent="0.2">
      <c r="B112" s="1"/>
      <c r="C112" s="1"/>
      <c r="D112" s="1"/>
      <c r="E112" s="1"/>
      <c r="F112" s="12"/>
      <c r="G112" s="1"/>
      <c r="H112" s="12"/>
      <c r="Q112" s="1"/>
      <c r="R112" s="1"/>
      <c r="S112" s="1"/>
      <c r="T112" s="1"/>
    </row>
    <row r="113" spans="2:20" x14ac:dyDescent="0.2">
      <c r="B113" s="1"/>
      <c r="C113" s="1"/>
      <c r="D113" s="1"/>
      <c r="E113" s="1"/>
      <c r="F113" s="12"/>
      <c r="G113" s="1"/>
      <c r="H113" s="12"/>
      <c r="Q113" s="1"/>
      <c r="R113" s="1"/>
      <c r="S113" s="1"/>
      <c r="T113" s="1"/>
    </row>
    <row r="114" spans="2:20" x14ac:dyDescent="0.2">
      <c r="B114" s="1"/>
      <c r="C114" s="1"/>
      <c r="D114" s="1"/>
      <c r="E114" s="1"/>
      <c r="F114" s="12"/>
      <c r="G114" s="1"/>
      <c r="H114" s="12"/>
      <c r="Q114" s="1"/>
      <c r="R114" s="1"/>
      <c r="S114" s="1"/>
      <c r="T114" s="1"/>
    </row>
    <row r="115" spans="2:20" x14ac:dyDescent="0.2">
      <c r="B115" s="1"/>
      <c r="C115" s="1"/>
      <c r="D115" s="1"/>
      <c r="E115" s="1"/>
      <c r="F115" s="12"/>
      <c r="G115" s="1"/>
      <c r="H115" s="12"/>
      <c r="Q115" s="1"/>
      <c r="R115" s="1"/>
      <c r="S115" s="1"/>
      <c r="T115" s="1"/>
    </row>
    <row r="116" spans="2:20" x14ac:dyDescent="0.2">
      <c r="B116" s="1"/>
      <c r="C116" s="1"/>
      <c r="D116" s="1"/>
      <c r="E116" s="1"/>
      <c r="F116" s="12"/>
      <c r="G116" s="1"/>
      <c r="H116" s="12"/>
      <c r="Q116" s="1"/>
      <c r="R116" s="1"/>
      <c r="S116" s="1"/>
      <c r="T116" s="1"/>
    </row>
    <row r="117" spans="2:20" x14ac:dyDescent="0.2">
      <c r="B117" s="1"/>
      <c r="C117" s="1"/>
      <c r="D117" s="1"/>
      <c r="E117" s="1"/>
      <c r="F117" s="12"/>
      <c r="G117" s="1"/>
      <c r="H117" s="12"/>
      <c r="Q117" s="1"/>
      <c r="R117" s="1"/>
      <c r="S117" s="1"/>
      <c r="T117" s="1"/>
    </row>
    <row r="118" spans="2:20" x14ac:dyDescent="0.2">
      <c r="B118" s="1"/>
      <c r="C118" s="1"/>
      <c r="D118" s="1"/>
      <c r="E118" s="1"/>
      <c r="F118" s="12"/>
      <c r="G118" s="1"/>
      <c r="H118" s="12"/>
      <c r="Q118" s="1"/>
      <c r="R118" s="1"/>
      <c r="S118" s="1"/>
      <c r="T118" s="1"/>
    </row>
    <row r="119" spans="2:20" x14ac:dyDescent="0.2">
      <c r="B119" s="1"/>
      <c r="C119" s="1"/>
      <c r="D119" s="1"/>
      <c r="E119" s="1"/>
      <c r="F119" s="12"/>
      <c r="G119" s="1"/>
      <c r="H119" s="12"/>
      <c r="Q119" s="1"/>
      <c r="R119" s="1"/>
      <c r="S119" s="1"/>
      <c r="T119" s="1"/>
    </row>
  </sheetData>
  <mergeCells count="3">
    <mergeCell ref="B1:L1"/>
    <mergeCell ref="B3:B4"/>
    <mergeCell ref="C3:L3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Corregido</vt:lpstr>
      <vt:lpstr>'Cuadro 5 Corregido'!Área_de_impresión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Edgardo De La Cruz</cp:lastModifiedBy>
  <cp:lastPrinted>2025-06-24T17:27:44Z</cp:lastPrinted>
  <dcterms:created xsi:type="dcterms:W3CDTF">2022-07-14T16:17:54Z</dcterms:created>
  <dcterms:modified xsi:type="dcterms:W3CDTF">2025-06-24T17:39:04Z</dcterms:modified>
</cp:coreProperties>
</file>